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0"/>
  </bookViews>
  <sheets>
    <sheet name="JAN" sheetId="1" r:id="rId1"/>
  </sheets>
  <definedNames>
    <definedName name="_xlnm.Print_Area" localSheetId="0">'JAN'!$A$1:$U$38</definedName>
  </definedNames>
  <calcPr fullCalcOnLoad="1"/>
</workbook>
</file>

<file path=xl/sharedStrings.xml><?xml version="1.0" encoding="utf-8"?>
<sst xmlns="http://schemas.openxmlformats.org/spreadsheetml/2006/main" count="44" uniqueCount="33">
  <si>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</si>
  <si>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</si>
  <si>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</si>
  <si>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</si>
  <si>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</si>
  <si>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</si>
  <si>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</si>
  <si>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</si>
  <si>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</si>
  <si>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</si>
  <si>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</si>
  <si>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</si>
  <si>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</si>
  <si>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</si>
  <si>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</si>
  <si>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</si>
  <si>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</si>
  <si>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</si>
  <si>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</si>
  <si>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</si>
  <si>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</si>
  <si>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</si>
  <si>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</si>
  <si>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</si>
  <si>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</si>
  <si>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</si>
  <si>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</si>
  <si>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</si>
  <si>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</si>
  <si>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</si>
  <si>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</si>
  <si>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</si>
  <si>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FEVEREIRO/2017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</si>
</sst>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80" zoomScaleNormal="75" zoomScaleSheetLayoutView="80" zoomScalePageLayoutView="0" workbookViewId="0" topLeftCell="A1">
      <selection activeCell="J11" sqref="J11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6" width="6.8515625" style="3" customWidth="1"/>
    <col min="17" max="17" width="8.421875" style="4" customWidth="1"/>
    <col min="18" max="18" width="10.28125" style="4" customWidth="1"/>
    <col min="19" max="19" width="10.28125" style="3" customWidth="1"/>
    <col min="20" max="20" width="12.421875" style="3" customWidth="1"/>
    <col min="21" max="21" width="8.57421875" style="3" bestFit="1" customWidth="1"/>
    <col min="22" max="22" width="5.57421875" style="3" customWidth="1"/>
    <col min="23" max="16384" width="9.140625" style="3" customWidth="1"/>
  </cols>
  <sheetData>
    <row r="1" spans="1:22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4" customFormat="1" ht="15.75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4" customFormat="1" ht="4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4" customFormat="1" ht="15.75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s="4" customFormat="1" ht="15.75">
      <c r="A5" s="31" t="s">
        <v>32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4" customFormat="1" ht="27" customHeight="1">
      <c r="A7" s="33" t="s">
        <v>17</v>
      </c>
      <c r="B7" s="34" t="s">
        <v>12</v>
      </c>
      <c r="C7" s="35"/>
      <c r="D7" s="35"/>
      <c r="E7" s="35"/>
      <c r="F7" s="35"/>
      <c r="G7" s="35"/>
      <c r="H7" s="36"/>
      <c r="I7" s="34" t="s">
        <v>13</v>
      </c>
      <c r="J7" s="35"/>
      <c r="K7" s="35"/>
      <c r="L7" s="35"/>
      <c r="M7" s="35"/>
      <c r="N7" s="35"/>
      <c r="O7" s="35"/>
      <c r="P7" s="35"/>
      <c r="Q7" s="36"/>
      <c r="R7" s="37" t="s">
        <v>7</v>
      </c>
      <c r="S7" s="36" t="s">
        <v>14</v>
      </c>
      <c r="T7" s="33" t="s">
        <v>18</v>
      </c>
      <c r="U7" s="33" t="s">
        <v>8</v>
      </c>
      <c r="V7" s="5"/>
    </row>
    <row r="8" spans="1:22" s="4" customFormat="1" ht="16.5" customHeight="1">
      <c r="A8" s="33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34</v>
      </c>
      <c r="L8" s="11">
        <v>28</v>
      </c>
      <c r="M8" s="11">
        <v>24</v>
      </c>
      <c r="N8" s="11">
        <v>20</v>
      </c>
      <c r="O8" s="11">
        <v>12</v>
      </c>
      <c r="P8" s="11">
        <v>9</v>
      </c>
      <c r="Q8" s="12" t="s">
        <v>6</v>
      </c>
      <c r="R8" s="38"/>
      <c r="S8" s="36"/>
      <c r="T8" s="33"/>
      <c r="U8" s="33"/>
      <c r="V8" s="5"/>
    </row>
    <row r="9" spans="1:22" s="4" customFormat="1" ht="24.75" customHeight="1">
      <c r="A9" s="45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5"/>
    </row>
    <row r="10" spans="1:22" ht="24.75" customHeight="1">
      <c r="A10" s="13" t="s">
        <v>19</v>
      </c>
      <c r="B10" s="14">
        <v>116</v>
      </c>
      <c r="C10" s="14">
        <v>19</v>
      </c>
      <c r="D10" s="14">
        <v>4</v>
      </c>
      <c r="E10" s="14"/>
      <c r="F10" s="14">
        <v>2</v>
      </c>
      <c r="G10" s="14"/>
      <c r="H10" s="14">
        <f>SUM(B10:G10)</f>
        <v>141</v>
      </c>
      <c r="I10" s="15">
        <v>9</v>
      </c>
      <c r="J10" s="15">
        <v>6</v>
      </c>
      <c r="K10" s="15"/>
      <c r="L10" s="15"/>
      <c r="M10" s="15">
        <v>6</v>
      </c>
      <c r="N10" s="15"/>
      <c r="O10" s="15"/>
      <c r="P10" s="15"/>
      <c r="Q10" s="14">
        <f>SUM(I10:P10)</f>
        <v>21</v>
      </c>
      <c r="R10" s="15">
        <f>H10+Q10</f>
        <v>162</v>
      </c>
      <c r="S10" s="16">
        <f>B10*$C$8+C10*$C$8+D10*$D$8+F10*$F$8+G10*$G$8+E10*$E$8</f>
        <v>5520</v>
      </c>
      <c r="T10" s="17">
        <f>I10*$J$8+J10*$J$8+K10*$K$8+L10*$L$8+M10*$M$8+N10*$N$8+O10*$O$8+P10*$P$8</f>
        <v>744</v>
      </c>
      <c r="U10" s="17">
        <f>SUM(S10:T10)</f>
        <v>6264</v>
      </c>
      <c r="V10" s="2"/>
    </row>
    <row r="11" spans="1:22" ht="24.75" customHeight="1">
      <c r="A11" s="13" t="s">
        <v>20</v>
      </c>
      <c r="B11" s="14">
        <v>45</v>
      </c>
      <c r="C11" s="14">
        <v>50</v>
      </c>
      <c r="D11" s="14">
        <v>24</v>
      </c>
      <c r="E11" s="14">
        <v>1</v>
      </c>
      <c r="F11" s="14">
        <v>9</v>
      </c>
      <c r="G11" s="14">
        <v>1</v>
      </c>
      <c r="H11" s="14">
        <f>SUM(B11:G11)</f>
        <v>130</v>
      </c>
      <c r="I11" s="15">
        <v>7</v>
      </c>
      <c r="J11" s="15">
        <v>4</v>
      </c>
      <c r="K11" s="15"/>
      <c r="L11" s="15"/>
      <c r="M11" s="15">
        <v>1</v>
      </c>
      <c r="N11" s="15">
        <v>3</v>
      </c>
      <c r="O11" s="15">
        <v>2</v>
      </c>
      <c r="P11" s="15">
        <v>3</v>
      </c>
      <c r="Q11" s="14">
        <f>SUM(I11:P11)</f>
        <v>20</v>
      </c>
      <c r="R11" s="15">
        <f>H11+Q11</f>
        <v>150</v>
      </c>
      <c r="S11" s="16">
        <f>B11*$C$8+C11*$C$8+D11*$D$8+F11*$F$8+G11*$G$8+E11*$E$8</f>
        <v>4513</v>
      </c>
      <c r="T11" s="17">
        <f>I11*$J$8+J11*$J$8+K11*$K$8+L11*$L$8+M11*$M$8+N11*$N$8+O11*$O$8+P11*$P$8</f>
        <v>575</v>
      </c>
      <c r="U11" s="17">
        <f>SUM(S11:T11)</f>
        <v>5088</v>
      </c>
      <c r="V11" s="2"/>
    </row>
    <row r="12" spans="1:22" ht="24.75" customHeight="1">
      <c r="A12" s="13" t="s">
        <v>21</v>
      </c>
      <c r="B12" s="14">
        <v>75</v>
      </c>
      <c r="C12" s="14">
        <v>4</v>
      </c>
      <c r="D12" s="14"/>
      <c r="E12" s="14"/>
      <c r="F12" s="14"/>
      <c r="G12" s="14"/>
      <c r="H12" s="14">
        <f>SUM(B12:G12)</f>
        <v>79</v>
      </c>
      <c r="I12" s="15">
        <v>4</v>
      </c>
      <c r="J12" s="15">
        <v>2</v>
      </c>
      <c r="K12" s="15"/>
      <c r="L12" s="15"/>
      <c r="M12" s="15">
        <v>3</v>
      </c>
      <c r="N12" s="15"/>
      <c r="O12" s="15">
        <v>2</v>
      </c>
      <c r="P12" s="15"/>
      <c r="Q12" s="14">
        <f>SUM(I12:P12)</f>
        <v>11</v>
      </c>
      <c r="R12" s="15">
        <f>H12+Q12</f>
        <v>90</v>
      </c>
      <c r="S12" s="16">
        <f>B12*$C$8+C12*$C$8+D12*$D$8+F12*$F$8+G12*$G$8</f>
        <v>3160</v>
      </c>
      <c r="T12" s="17">
        <f>I12*$J$8+J12*$J$8+K12*$K$8+L12*$L$8+M12*$M$8+N12*$N$8+O12*$O$8+P12*$P$8</f>
        <v>336</v>
      </c>
      <c r="U12" s="17">
        <f>SUM(S12:T12)</f>
        <v>3496</v>
      </c>
      <c r="V12" s="2"/>
    </row>
    <row r="13" spans="1:22" ht="24.75" customHeight="1">
      <c r="A13" s="13" t="s">
        <v>22</v>
      </c>
      <c r="B13" s="14">
        <v>33</v>
      </c>
      <c r="C13" s="14">
        <v>2</v>
      </c>
      <c r="D13" s="14">
        <v>1</v>
      </c>
      <c r="E13" s="14"/>
      <c r="F13" s="14"/>
      <c r="G13" s="14"/>
      <c r="H13" s="14">
        <f>SUM(B13:G13)</f>
        <v>36</v>
      </c>
      <c r="I13" s="15">
        <v>4</v>
      </c>
      <c r="J13" s="15"/>
      <c r="K13" s="15"/>
      <c r="L13" s="15"/>
      <c r="M13" s="15">
        <v>3</v>
      </c>
      <c r="N13" s="15"/>
      <c r="O13" s="15">
        <v>1</v>
      </c>
      <c r="P13" s="15"/>
      <c r="Q13" s="14">
        <f>SUM(I13:P13)</f>
        <v>8</v>
      </c>
      <c r="R13" s="15">
        <f>H13+Q13</f>
        <v>44</v>
      </c>
      <c r="S13" s="16">
        <f>B13*$C$8+C13*$C$8+D13*$D$8+F13*$F$8+G13*$G$8</f>
        <v>1424</v>
      </c>
      <c r="T13" s="17">
        <f>I13*$J$8+J13*$J$8+K13*$K$8+L13*$L$8+M13*$M$8+N13*$N$8+O13*$O$8+P13*$P$8</f>
        <v>244</v>
      </c>
      <c r="U13" s="17">
        <f>SUM(S13:T13)</f>
        <v>1668</v>
      </c>
      <c r="V13" s="2"/>
    </row>
    <row r="14" spans="1:22" ht="24.75" customHeight="1">
      <c r="A14" s="13" t="s">
        <v>23</v>
      </c>
      <c r="B14" s="14">
        <v>72</v>
      </c>
      <c r="C14" s="14">
        <v>3</v>
      </c>
      <c r="D14" s="14"/>
      <c r="E14" s="14"/>
      <c r="F14" s="14"/>
      <c r="G14" s="14"/>
      <c r="H14" s="14">
        <f>SUM(B14:G14)</f>
        <v>75</v>
      </c>
      <c r="I14" s="15">
        <v>12</v>
      </c>
      <c r="J14" s="15">
        <v>4</v>
      </c>
      <c r="K14" s="15"/>
      <c r="L14" s="15"/>
      <c r="M14" s="15">
        <v>1</v>
      </c>
      <c r="N14" s="15"/>
      <c r="O14" s="15"/>
      <c r="P14" s="15"/>
      <c r="Q14" s="14">
        <f>SUM(I14:P14)</f>
        <v>17</v>
      </c>
      <c r="R14" s="15">
        <f>H14+Q14</f>
        <v>92</v>
      </c>
      <c r="S14" s="16">
        <f>B14*$C$8+C14*$C$8+D14*$D$8+F14*$F$8+G14*$G$8</f>
        <v>3000</v>
      </c>
      <c r="T14" s="17">
        <f>I14*$J$8+J14*$J$8+K14*$K$8+L14*$L$8+M14*$M$8+N14*$N$8+O14*$O$8+P14*$P$8</f>
        <v>664</v>
      </c>
      <c r="U14" s="17">
        <f>SUM(S14:T14)</f>
        <v>3664</v>
      </c>
      <c r="V14" s="2"/>
    </row>
    <row r="15" spans="1:22" s="4" customFormat="1" ht="24.75" customHeight="1">
      <c r="A15" s="18" t="s">
        <v>16</v>
      </c>
      <c r="B15" s="19">
        <f aca="true" t="shared" si="0" ref="B15:U15">SUM(B10:B14)</f>
        <v>341</v>
      </c>
      <c r="C15" s="19">
        <f t="shared" si="0"/>
        <v>78</v>
      </c>
      <c r="D15" s="19">
        <f t="shared" si="0"/>
        <v>29</v>
      </c>
      <c r="E15" s="19">
        <f t="shared" si="0"/>
        <v>1</v>
      </c>
      <c r="F15" s="19">
        <f t="shared" si="0"/>
        <v>11</v>
      </c>
      <c r="G15" s="19">
        <f t="shared" si="0"/>
        <v>1</v>
      </c>
      <c r="H15" s="19">
        <f t="shared" si="0"/>
        <v>461</v>
      </c>
      <c r="I15" s="19">
        <f t="shared" si="0"/>
        <v>36</v>
      </c>
      <c r="J15" s="19">
        <f t="shared" si="0"/>
        <v>16</v>
      </c>
      <c r="K15" s="19">
        <f t="shared" si="0"/>
        <v>0</v>
      </c>
      <c r="L15" s="19">
        <f t="shared" si="0"/>
        <v>0</v>
      </c>
      <c r="M15" s="19">
        <f t="shared" si="0"/>
        <v>14</v>
      </c>
      <c r="N15" s="19">
        <f t="shared" si="0"/>
        <v>3</v>
      </c>
      <c r="O15" s="19">
        <f t="shared" si="0"/>
        <v>5</v>
      </c>
      <c r="P15" s="19">
        <f t="shared" si="0"/>
        <v>3</v>
      </c>
      <c r="Q15" s="19">
        <f>SUM(Q10:Q14)</f>
        <v>77</v>
      </c>
      <c r="R15" s="19">
        <f>SUM(R10:R14)</f>
        <v>538</v>
      </c>
      <c r="S15" s="19">
        <f t="shared" si="0"/>
        <v>17617</v>
      </c>
      <c r="T15" s="19">
        <f t="shared" si="0"/>
        <v>2563</v>
      </c>
      <c r="U15" s="19">
        <f t="shared" si="0"/>
        <v>20180</v>
      </c>
      <c r="V15" s="2"/>
    </row>
    <row r="16" spans="1:22" s="4" customFormat="1" ht="24.75" customHeight="1">
      <c r="A16" s="39" t="s">
        <v>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2"/>
    </row>
    <row r="17" spans="1:22" ht="24.75" customHeight="1">
      <c r="A17" s="13" t="s">
        <v>22</v>
      </c>
      <c r="B17" s="14">
        <v>38</v>
      </c>
      <c r="C17" s="14">
        <v>13</v>
      </c>
      <c r="D17" s="14">
        <v>4</v>
      </c>
      <c r="E17" s="14"/>
      <c r="F17" s="14"/>
      <c r="G17" s="14"/>
      <c r="H17" s="14">
        <f>SUM(B17:G17)</f>
        <v>55</v>
      </c>
      <c r="I17" s="14"/>
      <c r="J17" s="14">
        <v>1</v>
      </c>
      <c r="K17" s="14"/>
      <c r="L17" s="14"/>
      <c r="M17" s="14">
        <v>4</v>
      </c>
      <c r="N17" s="14"/>
      <c r="O17" s="14">
        <v>7</v>
      </c>
      <c r="P17" s="14"/>
      <c r="Q17" s="14">
        <f>SUM(I17:P17)</f>
        <v>12</v>
      </c>
      <c r="R17" s="14">
        <f>H17+Q17</f>
        <v>67</v>
      </c>
      <c r="S17" s="17">
        <f>B17*$C$8+C17*$C$8+D17*$D$8+F17*$F$8+G17*$G$8+E17*$E$8</f>
        <v>2136</v>
      </c>
      <c r="T17" s="17">
        <f>I17*$J$8+J17*$J$8+K17*$K$8+L17*$L$8+M17*$M$8+N17*$N$8+O17*$O$8+P17*$P$8</f>
        <v>220</v>
      </c>
      <c r="U17" s="17">
        <f>SUM(S17:T17)</f>
        <v>2356</v>
      </c>
      <c r="V17" s="2"/>
    </row>
    <row r="18" spans="1:22" ht="24.75" customHeight="1">
      <c r="A18" s="13" t="s">
        <v>24</v>
      </c>
      <c r="B18" s="14">
        <v>58</v>
      </c>
      <c r="C18" s="14">
        <v>2</v>
      </c>
      <c r="D18" s="14"/>
      <c r="E18" s="14"/>
      <c r="F18" s="14"/>
      <c r="G18" s="14"/>
      <c r="H18" s="14">
        <f>SUM(B18:G18)</f>
        <v>60</v>
      </c>
      <c r="I18" s="14">
        <v>1</v>
      </c>
      <c r="J18" s="14">
        <v>2</v>
      </c>
      <c r="K18" s="14"/>
      <c r="L18" s="14"/>
      <c r="M18" s="14">
        <v>7</v>
      </c>
      <c r="N18" s="14"/>
      <c r="O18" s="14"/>
      <c r="P18" s="14"/>
      <c r="Q18" s="14">
        <f>SUM(I18:P18)</f>
        <v>10</v>
      </c>
      <c r="R18" s="14">
        <f>H18+Q18</f>
        <v>70</v>
      </c>
      <c r="S18" s="17">
        <f>B18*$C$8+C18*$C$8+D18*$D$8+F18*$F$8+G18*$G$8+E18*$E$8</f>
        <v>2400</v>
      </c>
      <c r="T18" s="17">
        <f>I18*$J$8+J18*$J$8+K18*$K$8+L18*$L$8+M18*$M$8+N18*$N$8+O18*$O$8+P18*$P$8</f>
        <v>288</v>
      </c>
      <c r="U18" s="17">
        <f>SUM(S18:T18)</f>
        <v>2688</v>
      </c>
      <c r="V18" s="2"/>
    </row>
    <row r="19" spans="1:22" ht="24.75" customHeight="1">
      <c r="A19" s="13" t="s">
        <v>25</v>
      </c>
      <c r="B19" s="14">
        <v>47</v>
      </c>
      <c r="C19" s="14">
        <v>4</v>
      </c>
      <c r="D19" s="14">
        <v>10</v>
      </c>
      <c r="E19" s="14"/>
      <c r="F19" s="14"/>
      <c r="G19" s="14"/>
      <c r="H19" s="14">
        <f>SUM(B19:G19)</f>
        <v>61</v>
      </c>
      <c r="I19" s="14">
        <v>4</v>
      </c>
      <c r="J19" s="14">
        <v>2</v>
      </c>
      <c r="K19" s="14"/>
      <c r="L19" s="30"/>
      <c r="M19" s="14"/>
      <c r="N19" s="14"/>
      <c r="O19" s="14">
        <v>4</v>
      </c>
      <c r="P19" s="14">
        <v>2</v>
      </c>
      <c r="Q19" s="14">
        <f>SUM(I19:P19)</f>
        <v>12</v>
      </c>
      <c r="R19" s="14">
        <f>H19+Q19</f>
        <v>73</v>
      </c>
      <c r="S19" s="17">
        <f>B19*$C$8+C19*$C$8+D19*$D$8+F19*$F$8+G19*$G$8+E19*$E$8</f>
        <v>2280</v>
      </c>
      <c r="T19" s="17">
        <f>I19*$J$8+J19*$J$8+K19*$K$8+L19*$L$8+M19*$M$8+N19*$N$8+O19*$O$8+P19*$P$8</f>
        <v>306</v>
      </c>
      <c r="U19" s="17">
        <f>SUM(S19:T19)</f>
        <v>2586</v>
      </c>
      <c r="V19" s="2"/>
    </row>
    <row r="20" spans="1:22" s="4" customFormat="1" ht="24.75" customHeight="1">
      <c r="A20" s="18" t="s">
        <v>16</v>
      </c>
      <c r="B20" s="19">
        <f aca="true" t="shared" si="1" ref="B20:Q20">SUM(B17:B19)</f>
        <v>143</v>
      </c>
      <c r="C20" s="19">
        <f t="shared" si="1"/>
        <v>19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176</v>
      </c>
      <c r="I20" s="19">
        <f t="shared" si="1"/>
        <v>5</v>
      </c>
      <c r="J20" s="19">
        <f t="shared" si="1"/>
        <v>5</v>
      </c>
      <c r="K20" s="19">
        <f t="shared" si="1"/>
        <v>0</v>
      </c>
      <c r="L20" s="19">
        <f t="shared" si="1"/>
        <v>0</v>
      </c>
      <c r="M20" s="19">
        <f t="shared" si="1"/>
        <v>11</v>
      </c>
      <c r="N20" s="19">
        <f t="shared" si="1"/>
        <v>0</v>
      </c>
      <c r="O20" s="19">
        <f t="shared" si="1"/>
        <v>11</v>
      </c>
      <c r="P20" s="19">
        <f t="shared" si="1"/>
        <v>2</v>
      </c>
      <c r="Q20" s="19">
        <f t="shared" si="1"/>
        <v>34</v>
      </c>
      <c r="R20" s="19">
        <f>SUM(R17:R19)</f>
        <v>210</v>
      </c>
      <c r="S20" s="19">
        <f>SUM(S17:S19)</f>
        <v>6816</v>
      </c>
      <c r="T20" s="19">
        <f>SUM(T17:T19)</f>
        <v>814</v>
      </c>
      <c r="U20" s="19">
        <f>SUM(U17:U19)</f>
        <v>7630</v>
      </c>
      <c r="V20" s="2"/>
    </row>
    <row r="21" spans="1:22" s="4" customFormat="1" ht="24.75" customHeight="1">
      <c r="A21" s="39" t="s">
        <v>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  <c r="V21" s="2"/>
    </row>
    <row r="22" spans="1:22" s="4" customFormat="1" ht="24.75" customHeight="1">
      <c r="A22" s="28" t="s">
        <v>30</v>
      </c>
      <c r="B22" s="14">
        <v>14</v>
      </c>
      <c r="C22" s="14">
        <v>3</v>
      </c>
      <c r="D22" s="14">
        <v>5</v>
      </c>
      <c r="E22" s="14"/>
      <c r="F22" s="14">
        <v>2</v>
      </c>
      <c r="G22" s="14"/>
      <c r="H22" s="14">
        <f>SUM(B22:G22)</f>
        <v>24</v>
      </c>
      <c r="I22" s="14">
        <v>1</v>
      </c>
      <c r="J22" s="14">
        <v>2</v>
      </c>
      <c r="K22" s="14"/>
      <c r="L22" s="14"/>
      <c r="M22" s="14">
        <v>3</v>
      </c>
      <c r="N22" s="14"/>
      <c r="O22" s="14">
        <v>11</v>
      </c>
      <c r="P22" s="14">
        <v>5</v>
      </c>
      <c r="Q22" s="15">
        <f>SUM(I22:P22)</f>
        <v>22</v>
      </c>
      <c r="R22" s="15">
        <f>H22+Q22</f>
        <v>46</v>
      </c>
      <c r="S22" s="15">
        <f>B22*$C$8+C22*$C$8+D22*$D$8+F22*$F$8+G22*$G$8+E22*$E$8</f>
        <v>824</v>
      </c>
      <c r="T22" s="17">
        <f>I22*$J$8+J22*$J$8+K22*$K$8+L22*$L$8+M22*$M$8+N22*$N$8+O22*$O$8+P22*$P$8</f>
        <v>369</v>
      </c>
      <c r="U22" s="15">
        <f>SUM(S22:T22)</f>
        <v>1193</v>
      </c>
      <c r="V22" s="2"/>
    </row>
    <row r="23" spans="1:22" ht="24.75" customHeight="1">
      <c r="A23" s="13" t="s">
        <v>26</v>
      </c>
      <c r="B23" s="14">
        <v>46</v>
      </c>
      <c r="C23" s="14">
        <v>2</v>
      </c>
      <c r="D23" s="14"/>
      <c r="E23" s="14"/>
      <c r="F23" s="14"/>
      <c r="G23" s="14"/>
      <c r="H23" s="14">
        <f>SUM(B23:G23)</f>
        <v>48</v>
      </c>
      <c r="I23" s="14"/>
      <c r="J23" s="14"/>
      <c r="K23" s="14"/>
      <c r="L23" s="14"/>
      <c r="M23" s="14">
        <v>6</v>
      </c>
      <c r="N23" s="14"/>
      <c r="O23" s="14"/>
      <c r="P23" s="14"/>
      <c r="Q23" s="15">
        <f>SUM(I23:P23)</f>
        <v>6</v>
      </c>
      <c r="R23" s="14">
        <f>H23+Q23</f>
        <v>54</v>
      </c>
      <c r="S23" s="17">
        <f>B23*$C$8+C23*$C$8+D23*$D$8+F23*$F$8+G23*$G$8+E23*$E$8</f>
        <v>1920</v>
      </c>
      <c r="T23" s="17">
        <f>I23*$J$8+J23*$J$8+K23*$K$8+L23*$L$8+M23*$M$8+N23*$N$8+O23*$O$8+P23*$P$8</f>
        <v>144</v>
      </c>
      <c r="U23" s="17">
        <f>SUM(S23:T23)</f>
        <v>2064</v>
      </c>
      <c r="V23" s="2"/>
    </row>
    <row r="24" spans="1:22" ht="24.75" customHeight="1">
      <c r="A24" s="13" t="s">
        <v>22</v>
      </c>
      <c r="B24" s="14">
        <v>35</v>
      </c>
      <c r="C24" s="14">
        <v>7</v>
      </c>
      <c r="D24" s="14">
        <v>1</v>
      </c>
      <c r="E24" s="14"/>
      <c r="F24" s="14"/>
      <c r="G24" s="14"/>
      <c r="H24" s="14">
        <f>SUM(B24:G24)</f>
        <v>43</v>
      </c>
      <c r="I24" s="14">
        <v>2</v>
      </c>
      <c r="J24" s="14">
        <v>1</v>
      </c>
      <c r="K24" s="14"/>
      <c r="L24" s="14">
        <v>3</v>
      </c>
      <c r="M24" s="14">
        <v>7</v>
      </c>
      <c r="N24" s="14">
        <v>1</v>
      </c>
      <c r="O24" s="14"/>
      <c r="P24" s="14"/>
      <c r="Q24" s="15">
        <f>SUM(I24:P24)</f>
        <v>14</v>
      </c>
      <c r="R24" s="14">
        <f>H24+Q24</f>
        <v>57</v>
      </c>
      <c r="S24" s="17">
        <f>B24*$C$8+C24*$C$8+D24*$D$8+F24*$F$8+G24*$G$8+E24*$E$8</f>
        <v>1704</v>
      </c>
      <c r="T24" s="17">
        <f>I24*$J$8+J24*$J$8+K24*$K$8+L24*$L$8+M24*$M$8+N24*$N$8+O24*$O$8+P24*$P$8</f>
        <v>392</v>
      </c>
      <c r="U24" s="17">
        <f>SUM(S24:T24)</f>
        <v>2096</v>
      </c>
      <c r="V24" s="2"/>
    </row>
    <row r="25" spans="1:22" s="4" customFormat="1" ht="24.75" customHeight="1">
      <c r="A25" s="18" t="s">
        <v>16</v>
      </c>
      <c r="B25" s="19">
        <f aca="true" t="shared" si="2" ref="B25:H25">SUM(B22:B24)</f>
        <v>95</v>
      </c>
      <c r="C25" s="19">
        <f t="shared" si="2"/>
        <v>12</v>
      </c>
      <c r="D25" s="19">
        <f t="shared" si="2"/>
        <v>6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115</v>
      </c>
      <c r="I25" s="19">
        <f aca="true" t="shared" si="3" ref="I25:U25">SUM(I22:I24)</f>
        <v>3</v>
      </c>
      <c r="J25" s="19">
        <f t="shared" si="3"/>
        <v>3</v>
      </c>
      <c r="K25" s="19">
        <f t="shared" si="3"/>
        <v>0</v>
      </c>
      <c r="L25" s="19">
        <f t="shared" si="3"/>
        <v>3</v>
      </c>
      <c r="M25" s="19">
        <f t="shared" si="3"/>
        <v>16</v>
      </c>
      <c r="N25" s="19">
        <f t="shared" si="3"/>
        <v>1</v>
      </c>
      <c r="O25" s="19">
        <f t="shared" si="3"/>
        <v>11</v>
      </c>
      <c r="P25" s="19">
        <f t="shared" si="3"/>
        <v>5</v>
      </c>
      <c r="Q25" s="19">
        <f t="shared" si="3"/>
        <v>42</v>
      </c>
      <c r="R25" s="19">
        <f t="shared" si="3"/>
        <v>157</v>
      </c>
      <c r="S25" s="19">
        <f t="shared" si="3"/>
        <v>4448</v>
      </c>
      <c r="T25" s="19">
        <f t="shared" si="3"/>
        <v>905</v>
      </c>
      <c r="U25" s="19">
        <f t="shared" si="3"/>
        <v>5353</v>
      </c>
      <c r="V25" s="2"/>
    </row>
    <row r="26" spans="1:22" s="4" customFormat="1" ht="24.75" customHeight="1">
      <c r="A26" s="39" t="s">
        <v>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1"/>
      <c r="V26" s="2"/>
    </row>
    <row r="27" spans="1:22" ht="24.75" customHeight="1">
      <c r="A27" s="13" t="s">
        <v>27</v>
      </c>
      <c r="B27" s="14">
        <v>44</v>
      </c>
      <c r="C27" s="14"/>
      <c r="D27" s="14"/>
      <c r="E27" s="14"/>
      <c r="F27" s="14"/>
      <c r="G27" s="14"/>
      <c r="H27" s="14">
        <f>SUM(B27:G27)</f>
        <v>44</v>
      </c>
      <c r="I27" s="14">
        <v>4</v>
      </c>
      <c r="J27" s="14">
        <v>1</v>
      </c>
      <c r="K27" s="14"/>
      <c r="L27" s="14"/>
      <c r="M27" s="14"/>
      <c r="N27" s="14"/>
      <c r="O27" s="14"/>
      <c r="P27" s="14"/>
      <c r="Q27" s="14">
        <f>SUM(I27:P27)</f>
        <v>5</v>
      </c>
      <c r="R27" s="14">
        <f>SUM(Q27,H27)</f>
        <v>49</v>
      </c>
      <c r="S27" s="17">
        <f>B27*$C$8+C27*$C$8+D27*$D$8+F27*$F$8+G27*$G$8+E27*$E$8</f>
        <v>1760</v>
      </c>
      <c r="T27" s="17">
        <f>I27*$J$8+J27*$J$8+K27*$K$8+L27*$L$8+M27*$M$8+N27*$N$8+O27*$O$8+P27*$P$8</f>
        <v>200</v>
      </c>
      <c r="U27" s="17">
        <f>SUM(S27:T27)</f>
        <v>1960</v>
      </c>
      <c r="V27" s="2"/>
    </row>
    <row r="28" spans="1:22" s="7" customFormat="1" ht="24.75" customHeight="1">
      <c r="A28" s="20" t="s">
        <v>28</v>
      </c>
      <c r="B28" s="14">
        <v>86</v>
      </c>
      <c r="C28" s="14"/>
      <c r="D28" s="14"/>
      <c r="E28" s="14"/>
      <c r="F28" s="14"/>
      <c r="G28" s="14"/>
      <c r="H28" s="14">
        <f>SUM(B28:G28)</f>
        <v>86</v>
      </c>
      <c r="I28" s="14">
        <v>13</v>
      </c>
      <c r="J28" s="14">
        <v>4</v>
      </c>
      <c r="K28" s="14"/>
      <c r="L28" s="14"/>
      <c r="M28" s="14">
        <v>1</v>
      </c>
      <c r="N28" s="14">
        <v>1</v>
      </c>
      <c r="O28" s="14"/>
      <c r="P28" s="14"/>
      <c r="Q28" s="14">
        <f>SUM(I28:P28)</f>
        <v>19</v>
      </c>
      <c r="R28" s="14">
        <f>SUM(Q28,H28)</f>
        <v>105</v>
      </c>
      <c r="S28" s="17">
        <f>B28*$C$8+C28*$C$8+D28*$D$8+F28*$F$8+G28*$G$8+E28*$E$8</f>
        <v>3440</v>
      </c>
      <c r="T28" s="17">
        <f>I28*$J$8+J28*$J$8+K28*$K$8+L28*$L$8+M28*$M$8+N28*$N$8+O28*$O$8+P28*$P$8</f>
        <v>724</v>
      </c>
      <c r="U28" s="17">
        <f>SUM(S28:T28)</f>
        <v>4164</v>
      </c>
      <c r="V28" s="6"/>
    </row>
    <row r="29" spans="1:22" ht="24.75" customHeight="1">
      <c r="A29" s="13" t="s">
        <v>22</v>
      </c>
      <c r="B29" s="14">
        <v>27</v>
      </c>
      <c r="C29" s="14">
        <v>10</v>
      </c>
      <c r="D29" s="14">
        <v>1</v>
      </c>
      <c r="E29" s="14"/>
      <c r="F29" s="14"/>
      <c r="G29" s="14"/>
      <c r="H29" s="14">
        <f>SUM(B29:G29)</f>
        <v>38</v>
      </c>
      <c r="I29" s="14"/>
      <c r="J29" s="14">
        <v>1</v>
      </c>
      <c r="K29" s="14"/>
      <c r="L29" s="14"/>
      <c r="M29" s="14">
        <v>6</v>
      </c>
      <c r="N29" s="14"/>
      <c r="O29" s="14">
        <v>1</v>
      </c>
      <c r="P29" s="14"/>
      <c r="Q29" s="14">
        <f>SUM(I29:P29)</f>
        <v>8</v>
      </c>
      <c r="R29" s="14">
        <f>SUM(Q29,H29)</f>
        <v>46</v>
      </c>
      <c r="S29" s="17">
        <f>B29*$C$8+C29*$C$8+D29*$D$8+F29*$F$8+G29*$G$8+E29*$E$8</f>
        <v>1504</v>
      </c>
      <c r="T29" s="17">
        <f>I29*$J$8+J29*$J$8+K29*$K$8+L29*$L$8+M29*$M$8+N29*$N$8+O29*$O$8+P29*$P$8</f>
        <v>196</v>
      </c>
      <c r="U29" s="17">
        <f>SUM(S29:T29)</f>
        <v>1700</v>
      </c>
      <c r="V29" s="2"/>
    </row>
    <row r="30" spans="1:22" s="4" customFormat="1" ht="24.75" customHeight="1">
      <c r="A30" s="18" t="s">
        <v>16</v>
      </c>
      <c r="B30" s="19">
        <f aca="true" t="shared" si="4" ref="B30:P30">SUM(B27:B29)</f>
        <v>157</v>
      </c>
      <c r="C30" s="19">
        <f t="shared" si="4"/>
        <v>10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168</v>
      </c>
      <c r="I30" s="19">
        <f t="shared" si="4"/>
        <v>17</v>
      </c>
      <c r="J30" s="19">
        <f t="shared" si="4"/>
        <v>6</v>
      </c>
      <c r="K30" s="19"/>
      <c r="L30" s="19">
        <f t="shared" si="4"/>
        <v>0</v>
      </c>
      <c r="M30" s="19">
        <f t="shared" si="4"/>
        <v>7</v>
      </c>
      <c r="N30" s="19">
        <f t="shared" si="4"/>
        <v>1</v>
      </c>
      <c r="O30" s="19">
        <f t="shared" si="4"/>
        <v>1</v>
      </c>
      <c r="P30" s="19">
        <f t="shared" si="4"/>
        <v>0</v>
      </c>
      <c r="Q30" s="19">
        <f>SUM(Q27:Q29)</f>
        <v>32</v>
      </c>
      <c r="R30" s="19">
        <f>SUM(R27:R29)</f>
        <v>200</v>
      </c>
      <c r="S30" s="19">
        <f>SUM(S27:S29)</f>
        <v>6704</v>
      </c>
      <c r="T30" s="19">
        <f>SUM(T27:T29)</f>
        <v>1120</v>
      </c>
      <c r="U30" s="19">
        <f>SUM(U27:U29)</f>
        <v>7824</v>
      </c>
      <c r="V30" s="2"/>
    </row>
    <row r="31" spans="1:22" s="4" customFormat="1" ht="24.75" customHeight="1">
      <c r="A31" s="39" t="s">
        <v>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1"/>
      <c r="V31" s="2"/>
    </row>
    <row r="32" spans="1:22" ht="24.75" customHeight="1">
      <c r="A32" s="13" t="s">
        <v>31</v>
      </c>
      <c r="B32" s="14">
        <v>41</v>
      </c>
      <c r="C32" s="14">
        <v>3</v>
      </c>
      <c r="D32" s="14">
        <v>1</v>
      </c>
      <c r="E32" s="14"/>
      <c r="F32" s="14"/>
      <c r="G32" s="14"/>
      <c r="H32" s="14">
        <f>SUM(B32:G32)</f>
        <v>45</v>
      </c>
      <c r="I32" s="14">
        <v>9</v>
      </c>
      <c r="J32" s="14"/>
      <c r="K32" s="14"/>
      <c r="L32" s="14"/>
      <c r="M32" s="14"/>
      <c r="N32" s="14"/>
      <c r="O32" s="14"/>
      <c r="P32" s="14"/>
      <c r="Q32" s="14">
        <f>SUM(I32:P32)</f>
        <v>9</v>
      </c>
      <c r="R32" s="14">
        <f>+H32+Q32</f>
        <v>54</v>
      </c>
      <c r="S32" s="17">
        <f>B32*$C$8+C32*$C$8+D32*$D$8+F32*$F$8+G32*$G$8+E32*$E$8</f>
        <v>1784</v>
      </c>
      <c r="T32" s="17">
        <f>I32*$J$8+J32*$J$8+K32*$K$8+L32*$L$8+M32*$M$8+N32*$N$8+O32*$O$8+P32*$P$8</f>
        <v>360</v>
      </c>
      <c r="U32" s="17">
        <f>SUM(S32:T32)</f>
        <v>2144</v>
      </c>
      <c r="V32" s="2"/>
    </row>
    <row r="33" spans="1:22" ht="24.75" customHeight="1">
      <c r="A33" s="13" t="s">
        <v>22</v>
      </c>
      <c r="B33" s="14">
        <v>42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47</v>
      </c>
      <c r="I33" s="14">
        <v>7</v>
      </c>
      <c r="J33" s="14">
        <v>1</v>
      </c>
      <c r="K33" s="14"/>
      <c r="L33" s="14"/>
      <c r="M33" s="14">
        <v>2</v>
      </c>
      <c r="N33" s="14"/>
      <c r="O33" s="14">
        <v>2</v>
      </c>
      <c r="P33" s="14"/>
      <c r="Q33" s="14">
        <f>SUM(I33:P33)</f>
        <v>12</v>
      </c>
      <c r="R33" s="14">
        <f>SUM(Q33,H33)</f>
        <v>59</v>
      </c>
      <c r="S33" s="17">
        <f>B33*$C$8+C33*$C$8+D33*$D$8+F33*$F$8+G33*$G$8+E33*$E$8</f>
        <v>1789</v>
      </c>
      <c r="T33" s="17">
        <f>I33*$J$8+J33*$J$8+K33*$K$8+L33*$L$8+M33*$M$8+N33*$N$8+O33*$O$8+P33*$P$8</f>
        <v>392</v>
      </c>
      <c r="U33" s="17">
        <f>SUM(S33:T33)</f>
        <v>2181</v>
      </c>
      <c r="V33" s="2"/>
    </row>
    <row r="34" spans="1:22" ht="24.75" customHeight="1">
      <c r="A34" s="13" t="s">
        <v>25</v>
      </c>
      <c r="B34" s="14">
        <v>60</v>
      </c>
      <c r="C34" s="14">
        <v>1</v>
      </c>
      <c r="D34" s="14"/>
      <c r="E34" s="14"/>
      <c r="F34" s="14"/>
      <c r="G34" s="14"/>
      <c r="H34" s="14">
        <f>SUM(B34:G34)</f>
        <v>61</v>
      </c>
      <c r="I34" s="14">
        <v>10</v>
      </c>
      <c r="J34" s="14">
        <v>1</v>
      </c>
      <c r="K34" s="14"/>
      <c r="L34" s="14"/>
      <c r="M34" s="14">
        <v>1</v>
      </c>
      <c r="N34" s="14"/>
      <c r="O34" s="14"/>
      <c r="P34" s="14"/>
      <c r="Q34" s="14">
        <f>SUM(I34:P34)</f>
        <v>12</v>
      </c>
      <c r="R34" s="14">
        <f>SUM(Q34,H34)</f>
        <v>73</v>
      </c>
      <c r="S34" s="17">
        <f>B34*$C$8+C34*$C$8+D34*$D$8+F34*$F$8+G34*$G$8+E34*$E$8</f>
        <v>2440</v>
      </c>
      <c r="T34" s="17">
        <f>I34*$J$8+J34*$J$8+K34*$K$8+L34*$L$8+M34*$M$8+N34*$N$8+O34*$O$8+P34*$P$8</f>
        <v>464</v>
      </c>
      <c r="U34" s="17">
        <f>SUM(S34:T34)</f>
        <v>2904</v>
      </c>
      <c r="V34" s="2"/>
    </row>
    <row r="35" spans="1:22" s="4" customFormat="1" ht="24.75" customHeight="1">
      <c r="A35" s="18" t="s">
        <v>16</v>
      </c>
      <c r="B35" s="19">
        <f aca="true" t="shared" si="5" ref="B35:P35">SUM(B32:B34)</f>
        <v>143</v>
      </c>
      <c r="C35" s="19">
        <f t="shared" si="5"/>
        <v>5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153</v>
      </c>
      <c r="I35" s="19">
        <f t="shared" si="5"/>
        <v>26</v>
      </c>
      <c r="J35" s="19">
        <f t="shared" si="5"/>
        <v>2</v>
      </c>
      <c r="K35" s="19">
        <f t="shared" si="5"/>
        <v>0</v>
      </c>
      <c r="L35" s="19">
        <f t="shared" si="5"/>
        <v>0</v>
      </c>
      <c r="M35" s="19">
        <f t="shared" si="5"/>
        <v>3</v>
      </c>
      <c r="N35" s="19">
        <f t="shared" si="5"/>
        <v>0</v>
      </c>
      <c r="O35" s="19">
        <f t="shared" si="5"/>
        <v>2</v>
      </c>
      <c r="P35" s="19">
        <f t="shared" si="5"/>
        <v>0</v>
      </c>
      <c r="Q35" s="19">
        <f>SUM(Q32:Q34)</f>
        <v>33</v>
      </c>
      <c r="R35" s="19">
        <f>SUM(R32:R34)</f>
        <v>186</v>
      </c>
      <c r="S35" s="19">
        <f>SUM(S32:S34)</f>
        <v>6013</v>
      </c>
      <c r="T35" s="19">
        <f>SUM(T32:T34)</f>
        <v>1216</v>
      </c>
      <c r="U35" s="19">
        <f>SUM(U32:U34)</f>
        <v>7229</v>
      </c>
      <c r="V35" s="2"/>
    </row>
    <row r="36" spans="1:22" s="4" customFormat="1" ht="15.75" customHeigh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2"/>
    </row>
    <row r="37" spans="1:22" s="4" customFormat="1" ht="24.75" customHeight="1">
      <c r="A37" s="21" t="s">
        <v>9</v>
      </c>
      <c r="B37" s="19">
        <f aca="true" t="shared" si="6" ref="B37:P37">SUM(B35,B30,B25,B20,B15)</f>
        <v>879</v>
      </c>
      <c r="C37" s="19">
        <f t="shared" si="6"/>
        <v>124</v>
      </c>
      <c r="D37" s="19">
        <f t="shared" si="6"/>
        <v>53</v>
      </c>
      <c r="E37" s="19">
        <f t="shared" si="6"/>
        <v>1</v>
      </c>
      <c r="F37" s="19">
        <f t="shared" si="6"/>
        <v>14</v>
      </c>
      <c r="G37" s="22">
        <f t="shared" si="6"/>
        <v>2</v>
      </c>
      <c r="H37" s="26">
        <f t="shared" si="6"/>
        <v>1073</v>
      </c>
      <c r="I37" s="19">
        <f t="shared" si="6"/>
        <v>87</v>
      </c>
      <c r="J37" s="19">
        <f t="shared" si="6"/>
        <v>32</v>
      </c>
      <c r="K37" s="19">
        <f t="shared" si="6"/>
        <v>0</v>
      </c>
      <c r="L37" s="19">
        <f t="shared" si="6"/>
        <v>3</v>
      </c>
      <c r="M37" s="19">
        <f t="shared" si="6"/>
        <v>51</v>
      </c>
      <c r="N37" s="19">
        <f t="shared" si="6"/>
        <v>5</v>
      </c>
      <c r="O37" s="19">
        <f t="shared" si="6"/>
        <v>30</v>
      </c>
      <c r="P37" s="19">
        <f t="shared" si="6"/>
        <v>10</v>
      </c>
      <c r="Q37" s="24">
        <f>SUM(Q35,Q30,Q25,Q20,Q15)</f>
        <v>218</v>
      </c>
      <c r="R37" s="23">
        <f>SUM(R35,R30,R25,R20,R15)</f>
        <v>1291</v>
      </c>
      <c r="S37" s="27">
        <f>SUM(S35,S30,S25,S20,S15)</f>
        <v>41598</v>
      </c>
      <c r="T37" s="24">
        <f>SUM(T35,T30,T25,T20,T15)</f>
        <v>6618</v>
      </c>
      <c r="U37" s="25">
        <f>SUM(U35,U30,U25,U20,U15)</f>
        <v>48216</v>
      </c>
      <c r="V37" s="2"/>
    </row>
    <row r="38" spans="1:22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P38" s="9"/>
      <c r="S38" s="9"/>
      <c r="T38" s="9"/>
      <c r="U38" s="9"/>
      <c r="V38" s="9"/>
    </row>
  </sheetData>
  <sheetProtection selectLockedCells="1" selectUnlockedCells="1"/>
  <mergeCells count="18">
    <mergeCell ref="A31:U31"/>
    <mergeCell ref="A36:U36"/>
    <mergeCell ref="T7:T8"/>
    <mergeCell ref="U7:U8"/>
    <mergeCell ref="A9:U9"/>
    <mergeCell ref="A16:U16"/>
    <mergeCell ref="A21:U21"/>
    <mergeCell ref="A26:U26"/>
    <mergeCell ref="A1:V1"/>
    <mergeCell ref="A2:V2"/>
    <mergeCell ref="A3:V3"/>
    <mergeCell ref="A4:V4"/>
    <mergeCell ref="A5:V5"/>
    <mergeCell ref="A7:A8"/>
    <mergeCell ref="B7:H7"/>
    <mergeCell ref="I7:Q7"/>
    <mergeCell ref="R7:R8"/>
    <mergeCell ref="S7:S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Eloy Peres Martins Alonso</cp:lastModifiedBy>
  <cp:lastPrinted>2017-03-17T12:05:15Z</cp:lastPrinted>
  <dcterms:created xsi:type="dcterms:W3CDTF">2010-02-11T13:10:26Z</dcterms:created>
  <dcterms:modified xsi:type="dcterms:W3CDTF">2017-03-20T13:07:44Z</dcterms:modified>
  <cp:category/>
  <cp:version/>
  <cp:contentType/>
  <cp:contentStatus/>
</cp:coreProperties>
</file>